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2035" windowHeight="8505"/>
  </bookViews>
  <sheets>
    <sheet name="EstrazioneTimbrature" sheetId="1" r:id="rId1"/>
  </sheets>
  <calcPr calcId="125725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<sst xmlns="http://schemas.openxmlformats.org/spreadsheetml/2006/main" count="4" uniqueCount="4">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</sst>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sqref="A1:D18"/>
    </sheetView>
  </sheetViews>
  <sheetFormatPr defaultRowHeight="15"/>
  <cols>
    <col min="1" max="1" width="20.42578125" bestFit="1" customWidth="1"/>
    <col min="2" max="2" width="62.5703125" bestFit="1" customWidth="1"/>
    <col min="3" max="3" width="11" bestFit="1" customWidth="1"/>
    <col min="4" max="4" width="10.285156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tr">
        <f t="shared" ref="A2:A17" si="0">"LUGLIO    - SETTEMBRE"</f>
        <v>LUGLIO    - SETTEMBRE</v>
      </c>
      <c r="B2" s="1" t="str">
        <f>"DAISM-DPDOTT.SSA CAROZZA"</f>
        <v>DAISM-DPDOTT.SSA CAROZZA</v>
      </c>
      <c r="C2" s="1">
        <v>70.459999999999994</v>
      </c>
      <c r="D2" s="1">
        <v>29.54</v>
      </c>
    </row>
    <row r="3" spans="1:4">
      <c r="A3" s="1" t="str">
        <f t="shared" si="0"/>
        <v>LUGLIO    - SETTEMBRE</v>
      </c>
      <c r="B3" s="1" t="str">
        <f>"DIPARTIMENTO SERVIZI DI STAFF AZIENDALIVACANTE"</f>
        <v>DIPARTIMENTO SERVIZI DI STAFF AZIENDALIVACANTE</v>
      </c>
      <c r="C3" s="1">
        <v>71.64</v>
      </c>
      <c r="D3" s="1">
        <v>28.36</v>
      </c>
    </row>
    <row r="4" spans="1:4">
      <c r="A4" s="1" t="str">
        <f t="shared" si="0"/>
        <v>LUGLIO    - SETTEMBRE</v>
      </c>
      <c r="B4" s="1" t="str">
        <f>"DIP.TO CURE PRIMARIEDOTT. GUERRA"</f>
        <v>DIP.TO CURE PRIMARIEDOTT. GUERRA</v>
      </c>
      <c r="C4" s="1">
        <v>70.58</v>
      </c>
      <c r="D4" s="1">
        <v>29.42</v>
      </c>
    </row>
    <row r="5" spans="1:4">
      <c r="A5" s="1" t="str">
        <f t="shared" si="0"/>
        <v>LUGLIO    - SETTEMBRE</v>
      </c>
      <c r="B5" s="1" t="str">
        <f>"DIP.TO DELL'EMERGENZADOTT. RIGHINI"</f>
        <v>DIP.TO DELL'EMERGENZADOTT. RIGHINI</v>
      </c>
      <c r="C5" s="1">
        <v>76.260000000000005</v>
      </c>
      <c r="D5" s="1">
        <v>23.74</v>
      </c>
    </row>
    <row r="6" spans="1:4">
      <c r="A6" s="1" t="str">
        <f t="shared" si="0"/>
        <v>LUGLIO    - SETTEMBRE</v>
      </c>
      <c r="B6" s="1" t="str">
        <f>"DIP.TO DI CHIRURGIADOTT. MASSINI"</f>
        <v>DIP.TO DI CHIRURGIADOTT. MASSINI</v>
      </c>
      <c r="C6" s="1">
        <v>75.03</v>
      </c>
      <c r="D6" s="1">
        <v>24.97</v>
      </c>
    </row>
    <row r="7" spans="1:4">
      <c r="A7" s="1" t="str">
        <f t="shared" si="0"/>
        <v>LUGLIO    - SETTEMBRE</v>
      </c>
      <c r="B7" s="1" t="str">
        <f>"DIP.TO DI MEDICINADOTT. ZOLI"</f>
        <v>DIP.TO DI MEDICINADOTT. ZOLI</v>
      </c>
      <c r="C7" s="1">
        <v>72.91</v>
      </c>
      <c r="D7" s="1">
        <v>27.09</v>
      </c>
    </row>
    <row r="8" spans="1:4">
      <c r="A8" s="1" t="str">
        <f t="shared" si="0"/>
        <v>LUGLIO    - SETTEMBRE</v>
      </c>
      <c r="B8" s="1" t="str">
        <f>"DIP.TO DI RADIOLOGIADOTT. BENEA"</f>
        <v>DIP.TO DI RADIOLOGIADOTT. BENEA</v>
      </c>
      <c r="C8" s="1">
        <v>74.67</v>
      </c>
      <c r="D8" s="1">
        <v>25.33</v>
      </c>
    </row>
    <row r="9" spans="1:4">
      <c r="A9" s="1" t="str">
        <f t="shared" si="0"/>
        <v>LUGLIO    - SETTEMBRE</v>
      </c>
      <c r="B9" s="1" t="str">
        <f>"DIP.TO DIREZIONE ASS.ZA OSPEDALIERADOTT. NOLA"</f>
        <v>DIP.TO DIREZIONE ASS.ZA OSPEDALIERADOTT. NOLA</v>
      </c>
      <c r="C9" s="1">
        <v>75.67</v>
      </c>
      <c r="D9" s="1">
        <v>24.33</v>
      </c>
    </row>
    <row r="10" spans="1:4">
      <c r="A10" s="1" t="str">
        <f t="shared" si="0"/>
        <v>LUGLIO    - SETTEMBRE</v>
      </c>
      <c r="B10" s="1" t="str">
        <f>"DIP.TO INTERAZIENDALE FARMACEUTICODOTT.SSA SCANAVACCA"</f>
        <v>DIP.TO INTERAZIENDALE FARMACEUTICODOTT.SSA SCANAVACCA</v>
      </c>
      <c r="C10" s="1">
        <v>75.819999999999993</v>
      </c>
      <c r="D10" s="1">
        <v>24.18</v>
      </c>
    </row>
    <row r="11" spans="1:4">
      <c r="A11" s="1" t="str">
        <f t="shared" si="0"/>
        <v>LUGLIO    - SETTEMBRE</v>
      </c>
      <c r="B11" s="1" t="str">
        <f>"DIP.TO INT.LE PREVENZIONE E PROTEZIONEDOTT. NARDINI"</f>
        <v>DIP.TO INT.LE PREVENZIONE E PROTEZIONEDOTT. NARDINI</v>
      </c>
      <c r="C11" s="1">
        <v>78.05</v>
      </c>
      <c r="D11" s="1">
        <v>21.95</v>
      </c>
    </row>
    <row r="12" spans="1:4">
      <c r="A12" s="1" t="str">
        <f t="shared" si="0"/>
        <v>LUGLIO    - SETTEMBRE</v>
      </c>
      <c r="B12" s="1" t="str">
        <f>"DIP.TO MATERNO INFANTILEDOTT. CORAZZA"</f>
        <v>DIP.TO MATERNO INFANTILEDOTT. CORAZZA</v>
      </c>
      <c r="C12" s="1">
        <v>71.63</v>
      </c>
      <c r="D12" s="1">
        <v>28.37</v>
      </c>
    </row>
    <row r="13" spans="1:4">
      <c r="A13" s="1" t="str">
        <f t="shared" si="0"/>
        <v>LUGLIO    - SETTEMBRE</v>
      </c>
      <c r="B13" s="1" t="str">
        <f>"DIP.TO SANITA' PUBBLICADOTT. COSENZA"</f>
        <v>DIP.TO SANITA' PUBBLICADOTT. COSENZA</v>
      </c>
      <c r="C13" s="1">
        <v>73.48</v>
      </c>
      <c r="D13" s="1">
        <v>26.52</v>
      </c>
    </row>
    <row r="14" spans="1:4">
      <c r="A14" s="1" t="str">
        <f t="shared" si="0"/>
        <v>LUGLIO    - SETTEMBRE</v>
      </c>
      <c r="B14" s="1" t="str">
        <f>"DIREZIONE GENERALE"</f>
        <v>DIREZIONE GENERALE</v>
      </c>
      <c r="C14" s="1">
        <v>74.349999999999994</v>
      </c>
      <c r="D14" s="1">
        <v>25.65</v>
      </c>
    </row>
    <row r="15" spans="1:4">
      <c r="A15" s="1" t="str">
        <f t="shared" si="0"/>
        <v>LUGLIO    - SETTEMBRE</v>
      </c>
      <c r="B15" s="1" t="str">
        <f>"LABORATORIO UNICO PROVINCIALEDOTT. SSA MONTANARI"</f>
        <v>LABORATORIO UNICO PROVINCIALEDOTT. SSA MONTANARI</v>
      </c>
      <c r="C15" s="1">
        <v>80.44</v>
      </c>
      <c r="D15" s="1">
        <v>19.559999999999999</v>
      </c>
    </row>
    <row r="16" spans="1:4">
      <c r="A16" s="1" t="str">
        <f t="shared" si="0"/>
        <v>LUGLIO    - SETTEMBRE</v>
      </c>
      <c r="B16" s="1" t="str">
        <f>"SERVIZI COMUNI FUNZIONI SANITARIEVACANTE"</f>
        <v>SERVIZI COMUNI FUNZIONI SANITARIEVACANTE</v>
      </c>
      <c r="C16" s="1">
        <v>78.489999999999995</v>
      </c>
      <c r="D16" s="1">
        <v>21.51</v>
      </c>
    </row>
    <row r="17" spans="1:4">
      <c r="A17" s="1" t="str">
        <f t="shared" si="0"/>
        <v>LUGLIO    - SETTEMBRE</v>
      </c>
      <c r="B17" s="1" t="str">
        <f>"SERVIZI COMUNI FUNZIONI TECNICHE ED AMMINISTRATIVEVACANTE"</f>
        <v>SERVIZI COMUNI FUNZIONI TECNICHE ED AMMINISTRATIVEVACANTE</v>
      </c>
      <c r="C17" s="1">
        <v>72.42</v>
      </c>
      <c r="D17" s="1">
        <v>27.58</v>
      </c>
    </row>
    <row r="18" spans="1:4">
      <c r="A18" s="1" t="str">
        <f>""</f>
        <v/>
      </c>
      <c r="B18" s="1" t="str">
        <f>"Totale"</f>
        <v>Totale</v>
      </c>
      <c r="C18" s="1">
        <v>74.78</v>
      </c>
      <c r="D18" s="1">
        <v>25.22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2021-02-18T15:15:17Z</cp:lastPrinted>
  <dcterms:created xsi:type="dcterms:W3CDTF">2021-02-18T15:12:12Z</dcterms:created>
  <dcterms:modified xsi:type="dcterms:W3CDTF">2021-02-18T15:15:19Z</dcterms:modified>
</cp:coreProperties>
</file>